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1840" windowHeight="1035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I15" i="1"/>
  <c r="F15"/>
  <c r="E15"/>
  <c r="K14"/>
  <c r="J7"/>
  <c r="K7" s="1"/>
  <c r="J8"/>
  <c r="K8" s="1"/>
  <c r="J9"/>
  <c r="K9" s="1"/>
  <c r="J10"/>
  <c r="K10" s="1"/>
  <c r="J11"/>
  <c r="K11" s="1"/>
  <c r="J12"/>
  <c r="K12" s="1"/>
  <c r="J6"/>
  <c r="K6" s="1"/>
  <c r="K15" s="1"/>
  <c r="J15" l="1"/>
</calcChain>
</file>

<file path=xl/sharedStrings.xml><?xml version="1.0" encoding="utf-8"?>
<sst xmlns="http://schemas.openxmlformats.org/spreadsheetml/2006/main" count="150" uniqueCount="90">
  <si>
    <r>
      <rPr>
        <b/>
        <sz val="12"/>
        <color theme="1"/>
        <rFont val="宋体"/>
        <family val="3"/>
        <charset val="134"/>
      </rPr>
      <t>退学学期</t>
    </r>
    <r>
      <rPr>
        <sz val="12"/>
        <color theme="1"/>
        <rFont val="宋体"/>
        <family val="3"/>
        <charset val="134"/>
      </rPr>
      <t>所有课程情况:</t>
    </r>
  </si>
  <si>
    <t>课程代码</t>
  </si>
  <si>
    <t>课程名称</t>
  </si>
  <si>
    <t>课程性质</t>
  </si>
  <si>
    <t>学分</t>
  </si>
  <si>
    <t>总学时</t>
  </si>
  <si>
    <t>周学时</t>
  </si>
  <si>
    <t>起始周</t>
  </si>
  <si>
    <t>退学学期已修学时</t>
  </si>
  <si>
    <t>未修学时</t>
  </si>
  <si>
    <t>应退学分数</t>
  </si>
  <si>
    <t>合计</t>
  </si>
  <si>
    <t>签字：</t>
  </si>
  <si>
    <t>盖章：</t>
  </si>
  <si>
    <t>年     月    日</t>
  </si>
  <si>
    <t>教师姓名</t>
  </si>
  <si>
    <t>上课时间</t>
  </si>
  <si>
    <t>上课地点</t>
  </si>
  <si>
    <t>014</t>
  </si>
  <si>
    <t>必修课</t>
  </si>
  <si>
    <t>乒乓球</t>
  </si>
  <si>
    <t>吕晓磊</t>
  </si>
  <si>
    <t>周四第3,4节{第5-20周}</t>
  </si>
  <si>
    <t>操场一</t>
  </si>
  <si>
    <t>B013003</t>
  </si>
  <si>
    <t>工程制图</t>
  </si>
  <si>
    <t>陈彦钊</t>
  </si>
  <si>
    <t>周二第1,2节{第5-19周};周三第5,6节{第6-18周|双周}</t>
  </si>
  <si>
    <t>2号公教楼202;机电楼B406</t>
  </si>
  <si>
    <t>B031002</t>
  </si>
  <si>
    <t>大学计算机基础</t>
  </si>
  <si>
    <t>唐为方</t>
  </si>
  <si>
    <t>周二第7,8节{第5-16周}</t>
  </si>
  <si>
    <t>食品化工楼B221</t>
  </si>
  <si>
    <t>唐为方(唐为方)</t>
  </si>
  <si>
    <t>周二第7,8节{第5-16周};周四第7,8节{第5-16周}</t>
  </si>
  <si>
    <t>食品化工楼B221;一机房（实验楼）</t>
  </si>
  <si>
    <t>B043010</t>
  </si>
  <si>
    <t>无机及分析化学</t>
  </si>
  <si>
    <t>夏翠丽</t>
  </si>
  <si>
    <t>周二第5,6节{第5-19周};周三第7,8节{第5-19周};周五第1,2节{第5-19周}</t>
  </si>
  <si>
    <t>2号公教楼JT203;1号公教楼JT103;1号公教楼JT303</t>
  </si>
  <si>
    <t>B043017</t>
  </si>
  <si>
    <t>无机化学实验Ⅲ</t>
  </si>
  <si>
    <t>王凤艳</t>
  </si>
  <si>
    <t>周六第1,2节{第7-19周};周六第3,4节{第7-19周}</t>
  </si>
  <si>
    <t>;</t>
  </si>
  <si>
    <t>B101401</t>
  </si>
  <si>
    <t>大学英语Ⅰ</t>
  </si>
  <si>
    <t>陈姗</t>
  </si>
  <si>
    <t>周二第3,4节{第5-19周}</t>
  </si>
  <si>
    <t>2号公教楼403</t>
  </si>
  <si>
    <t>陈姗(陈姗)</t>
  </si>
  <si>
    <t>周二第3,4节{第5-19周};周一第5,6节{第5-19周}</t>
  </si>
  <si>
    <t>2号公教楼403;听说实验四室(实验楼)</t>
  </si>
  <si>
    <t>B113103</t>
  </si>
  <si>
    <t>高等数学Ⅱ(上)</t>
  </si>
  <si>
    <t>曲文蕊</t>
  </si>
  <si>
    <t>周一第1,2节{第5-18周};周三第3,4节{第5-18周};周五第5,6节{第5-18周}</t>
  </si>
  <si>
    <t>1号公教楼JT404;2号公教楼JT102;1号公教楼JT404</t>
  </si>
  <si>
    <t>B121601</t>
  </si>
  <si>
    <t>思想道德修养与法律基础</t>
  </si>
  <si>
    <t>赵菁</t>
  </si>
  <si>
    <t>周四第1,2节{第5-13周};周五第3,4节{第5-13周}</t>
  </si>
  <si>
    <t>食品化工楼B409;食品化工楼B221</t>
  </si>
  <si>
    <t>B121610</t>
  </si>
  <si>
    <t>中国传统文化概论</t>
  </si>
  <si>
    <t>吕玉霞</t>
  </si>
  <si>
    <t>周一第3,4节{第5-13周}</t>
  </si>
  <si>
    <t>1号公教楼JT203</t>
  </si>
  <si>
    <t>B191001</t>
  </si>
  <si>
    <t>大学生职业生涯规划</t>
  </si>
  <si>
    <t>刘君</t>
  </si>
  <si>
    <t>周六第5,6节{第5-12周}</t>
  </si>
  <si>
    <t>2号公教楼101</t>
  </si>
  <si>
    <t>B197001</t>
  </si>
  <si>
    <t>军事理论与技能</t>
  </si>
  <si>
    <t/>
  </si>
  <si>
    <t>B941201</t>
  </si>
  <si>
    <t>科技发展与学科专业概论</t>
  </si>
  <si>
    <t>郭红革/刘莉</t>
  </si>
  <si>
    <t>周三第1,2节{第5-12周}</t>
  </si>
  <si>
    <t>机电楼C420</t>
  </si>
  <si>
    <t>年级:2016级</t>
    <phoneticPr fontId="11" type="noConversion"/>
  </si>
  <si>
    <t xml:space="preserve">姓名: *** 
</t>
    <phoneticPr fontId="11" type="noConversion"/>
  </si>
  <si>
    <t>学院:电气工程与自动化学院</t>
    <phoneticPr fontId="11" type="noConversion"/>
  </si>
  <si>
    <t>学号:************</t>
    <phoneticPr fontId="11" type="noConversion"/>
  </si>
  <si>
    <t>班级:电子16-2</t>
    <phoneticPr fontId="11" type="noConversion"/>
  </si>
  <si>
    <r>
      <t>审  核 证 明（</t>
    </r>
    <r>
      <rPr>
        <b/>
        <sz val="24"/>
        <color rgb="FFFF0000"/>
        <rFont val="宋体"/>
        <family val="3"/>
        <charset val="134"/>
        <scheme val="minor"/>
      </rPr>
      <t>此表仅供参考，请按照自己的实际情况填写</t>
    </r>
    <r>
      <rPr>
        <b/>
        <sz val="24"/>
        <color theme="1"/>
        <rFont val="宋体"/>
        <family val="3"/>
        <charset val="134"/>
        <scheme val="minor"/>
      </rPr>
      <t>）</t>
    </r>
    <phoneticPr fontId="11" type="noConversion"/>
  </si>
  <si>
    <r>
      <t>专业:***</t>
    </r>
    <r>
      <rPr>
        <sz val="12"/>
        <color rgb="FFFF0000"/>
        <rFont val="宋体"/>
        <family val="3"/>
        <charset val="134"/>
        <scheme val="minor"/>
      </rPr>
      <t>（写全称）</t>
    </r>
    <phoneticPr fontId="11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</si>
</sst>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18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b/>
      <sz val="24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5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</font>
    <font>
      <sz val="12"/>
      <color theme="1"/>
      <name val="宋体"/>
      <family val="3"/>
      <charset val="134"/>
    </font>
    <font>
      <sz val="14"/>
      <color theme="1"/>
      <name val="宋体"/>
      <family val="3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4"/>
      <color theme="1"/>
      <name val="Calibri"/>
      <family val="2"/>
    </font>
    <font>
      <b/>
      <sz val="14"/>
      <color theme="1"/>
      <name val="宋体"/>
      <family val="3"/>
      <charset val="134"/>
    </font>
    <font>
      <sz val="14"/>
      <color theme="1"/>
      <name val="宋体"/>
      <family val="2"/>
      <charset val="134"/>
      <scheme val="minor"/>
    </font>
    <font>
      <sz val="14"/>
      <color theme="1"/>
      <name val="宋体"/>
      <family val="3"/>
      <charset val="134"/>
    </font>
    <font>
      <b/>
      <sz val="24"/>
      <color rgb="FFFF0000"/>
      <name val="宋体"/>
      <family val="3"/>
      <charset val="134"/>
      <scheme val="minor"/>
    </font>
    <font>
      <sz val="12"/>
      <color rgb="FFFF000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23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3" fillId="0" borderId="0" xfId="0" applyFont="1" applyAlignment="1">
      <alignment vertical="center"/>
    </xf>
    <xf numFmtId="0" fontId="3" fillId="0" borderId="0" xfId="0" applyFont="1">
      <alignment vertical="center"/>
    </xf>
    <xf numFmtId="0" fontId="8" fillId="0" borderId="0" xfId="0" applyFont="1">
      <alignment vertical="center"/>
    </xf>
    <xf numFmtId="0" fontId="9" fillId="0" borderId="1" xfId="1" applyFont="1" applyBorder="1" applyAlignment="1">
      <alignment horizontal="center" vertical="center"/>
    </xf>
    <xf numFmtId="0" fontId="9" fillId="0" borderId="1" xfId="1" quotePrefix="1" applyFont="1" applyBorder="1" applyAlignment="1">
      <alignment horizontal="left" vertical="center"/>
    </xf>
    <xf numFmtId="0" fontId="10" fillId="0" borderId="1" xfId="1" quotePrefix="1" applyFont="1" applyBorder="1" applyAlignment="1">
      <alignment horizontal="left" vertical="center"/>
    </xf>
    <xf numFmtId="0" fontId="10" fillId="0" borderId="1" xfId="1" applyFont="1" applyBorder="1" applyAlignment="1">
      <alignment vertical="center"/>
    </xf>
    <xf numFmtId="176" fontId="12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0" borderId="1" xfId="1" quotePrefix="1" applyFont="1" applyBorder="1" applyAlignment="1">
      <alignment horizontal="center" vertical="center" wrapText="1"/>
    </xf>
    <xf numFmtId="0" fontId="8" fillId="0" borderId="1" xfId="1" quotePrefix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8" fillId="0" borderId="1" xfId="1" quotePrefix="1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K21"/>
  <sheetViews>
    <sheetView tabSelected="1" zoomScale="87" zoomScaleNormal="87" workbookViewId="0">
      <selection activeCell="H5" sqref="H5"/>
    </sheetView>
  </sheetViews>
  <sheetFormatPr defaultRowHeight="13.5"/>
  <cols>
    <col min="1" max="1" width="3.5" customWidth="1"/>
    <col min="2" max="2" width="10.875" customWidth="1"/>
    <col min="3" max="3" width="24.875" customWidth="1"/>
    <col min="4" max="4" width="11" customWidth="1"/>
    <col min="5" max="5" width="9.375" customWidth="1"/>
    <col min="6" max="6" width="8.75" customWidth="1"/>
    <col min="7" max="7" width="9.875" customWidth="1"/>
    <col min="8" max="8" width="47.75" customWidth="1"/>
    <col min="9" max="9" width="12.25" customWidth="1"/>
    <col min="10" max="10" width="11.25" customWidth="1"/>
    <col min="11" max="11" width="14.625" customWidth="1"/>
  </cols>
  <sheetData>
    <row r="1" spans="2:11" ht="38.25" customHeight="1">
      <c r="B1" s="21" t="s">
        <v>88</v>
      </c>
      <c r="C1" s="21"/>
      <c r="D1" s="21"/>
      <c r="E1" s="21"/>
      <c r="F1" s="21"/>
      <c r="G1" s="21"/>
      <c r="H1" s="21"/>
      <c r="I1" s="21"/>
      <c r="J1" s="21"/>
      <c r="K1" s="21"/>
    </row>
    <row r="2" spans="2:11" ht="23.25" customHeight="1">
      <c r="B2" s="19" t="s">
        <v>85</v>
      </c>
      <c r="C2" s="19"/>
      <c r="D2" s="19" t="s">
        <v>83</v>
      </c>
      <c r="E2" s="19"/>
      <c r="F2" s="19" t="s">
        <v>89</v>
      </c>
      <c r="G2" s="19"/>
      <c r="H2" s="1"/>
    </row>
    <row r="3" spans="2:11" ht="23.25" customHeight="1">
      <c r="B3" s="22" t="s">
        <v>84</v>
      </c>
      <c r="C3" s="19"/>
      <c r="D3" s="19" t="s">
        <v>86</v>
      </c>
      <c r="E3" s="19"/>
      <c r="F3" s="19" t="s">
        <v>87</v>
      </c>
      <c r="G3" s="19"/>
    </row>
    <row r="4" spans="2:11" ht="23.25" customHeight="1">
      <c r="B4" s="2" t="s">
        <v>0</v>
      </c>
      <c r="C4" s="3"/>
      <c r="D4" s="3"/>
      <c r="E4" s="4"/>
      <c r="F4" s="4"/>
      <c r="G4" s="4"/>
    </row>
    <row r="5" spans="2:11" ht="39.75" customHeight="1">
      <c r="B5" s="11" t="s">
        <v>1</v>
      </c>
      <c r="C5" s="11" t="s">
        <v>2</v>
      </c>
      <c r="D5" s="11" t="s">
        <v>3</v>
      </c>
      <c r="E5" s="11" t="s">
        <v>4</v>
      </c>
      <c r="F5" s="11" t="s">
        <v>5</v>
      </c>
      <c r="G5" s="11" t="s">
        <v>6</v>
      </c>
      <c r="H5" s="11" t="s">
        <v>7</v>
      </c>
      <c r="I5" s="11" t="s">
        <v>8</v>
      </c>
      <c r="J5" s="11" t="s">
        <v>9</v>
      </c>
      <c r="K5" s="11" t="s">
        <v>10</v>
      </c>
    </row>
    <row r="6" spans="2:11" ht="24.95" customHeight="1">
      <c r="B6" s="12" t="s">
        <v>18</v>
      </c>
      <c r="C6" s="13" t="s">
        <v>20</v>
      </c>
      <c r="D6" s="13" t="s">
        <v>19</v>
      </c>
      <c r="E6" s="14">
        <v>1</v>
      </c>
      <c r="F6" s="11">
        <v>32</v>
      </c>
      <c r="G6" s="11">
        <v>2</v>
      </c>
      <c r="H6" s="18" t="s">
        <v>22</v>
      </c>
      <c r="I6" s="11">
        <v>2</v>
      </c>
      <c r="J6" s="11">
        <f>F6-I6</f>
        <v>30</v>
      </c>
      <c r="K6" s="11">
        <f>J6/F6*E6</f>
        <v>0.9375</v>
      </c>
    </row>
    <row r="7" spans="2:11" ht="39.75" customHeight="1">
      <c r="B7" s="12" t="s">
        <v>29</v>
      </c>
      <c r="C7" s="13" t="s">
        <v>30</v>
      </c>
      <c r="D7" s="13" t="s">
        <v>19</v>
      </c>
      <c r="E7" s="14">
        <v>2</v>
      </c>
      <c r="F7" s="11">
        <v>24</v>
      </c>
      <c r="G7" s="11">
        <v>4</v>
      </c>
      <c r="H7" s="18" t="s">
        <v>35</v>
      </c>
      <c r="I7" s="11">
        <v>4</v>
      </c>
      <c r="J7" s="11">
        <f t="shared" ref="J7:J12" si="0">F7-I7</f>
        <v>20</v>
      </c>
      <c r="K7" s="11">
        <f t="shared" ref="K7:K14" si="1">J7/F7*E7</f>
        <v>1.6666666666666667</v>
      </c>
    </row>
    <row r="8" spans="2:11" ht="24.95" customHeight="1">
      <c r="B8" s="12" t="s">
        <v>47</v>
      </c>
      <c r="C8" s="13" t="s">
        <v>48</v>
      </c>
      <c r="D8" s="13" t="s">
        <v>19</v>
      </c>
      <c r="E8" s="14">
        <v>4</v>
      </c>
      <c r="F8" s="11">
        <v>64</v>
      </c>
      <c r="G8" s="11">
        <v>4</v>
      </c>
      <c r="H8" s="18" t="s">
        <v>53</v>
      </c>
      <c r="I8" s="11">
        <v>4</v>
      </c>
      <c r="J8" s="11">
        <f t="shared" si="0"/>
        <v>60</v>
      </c>
      <c r="K8" s="11">
        <f t="shared" si="1"/>
        <v>3.75</v>
      </c>
    </row>
    <row r="9" spans="2:11" ht="38.25" customHeight="1">
      <c r="B9" s="12" t="s">
        <v>55</v>
      </c>
      <c r="C9" s="13" t="s">
        <v>56</v>
      </c>
      <c r="D9" s="13" t="s">
        <v>19</v>
      </c>
      <c r="E9" s="14">
        <v>5</v>
      </c>
      <c r="F9" s="11">
        <v>80</v>
      </c>
      <c r="G9" s="11">
        <v>6</v>
      </c>
      <c r="H9" s="18" t="s">
        <v>58</v>
      </c>
      <c r="I9" s="11">
        <v>6</v>
      </c>
      <c r="J9" s="11">
        <f t="shared" si="0"/>
        <v>74</v>
      </c>
      <c r="K9" s="11">
        <f t="shared" si="1"/>
        <v>4.625</v>
      </c>
    </row>
    <row r="10" spans="2:11" ht="24.95" customHeight="1">
      <c r="B10" s="12" t="s">
        <v>60</v>
      </c>
      <c r="C10" s="13" t="s">
        <v>61</v>
      </c>
      <c r="D10" s="13" t="s">
        <v>19</v>
      </c>
      <c r="E10" s="14">
        <v>3</v>
      </c>
      <c r="F10" s="11">
        <v>48</v>
      </c>
      <c r="G10" s="11">
        <v>4</v>
      </c>
      <c r="H10" s="18" t="s">
        <v>63</v>
      </c>
      <c r="I10" s="11">
        <v>4</v>
      </c>
      <c r="J10" s="11">
        <f t="shared" si="0"/>
        <v>44</v>
      </c>
      <c r="K10" s="11">
        <f t="shared" si="1"/>
        <v>2.75</v>
      </c>
    </row>
    <row r="11" spans="2:11" ht="24.95" customHeight="1">
      <c r="B11" s="12" t="s">
        <v>65</v>
      </c>
      <c r="C11" s="13" t="s">
        <v>66</v>
      </c>
      <c r="D11" s="13" t="s">
        <v>19</v>
      </c>
      <c r="E11" s="14">
        <v>1</v>
      </c>
      <c r="F11" s="11">
        <v>16</v>
      </c>
      <c r="G11" s="11">
        <v>2</v>
      </c>
      <c r="H11" s="18" t="s">
        <v>68</v>
      </c>
      <c r="I11" s="11">
        <v>2</v>
      </c>
      <c r="J11" s="11">
        <f t="shared" si="0"/>
        <v>14</v>
      </c>
      <c r="K11" s="11">
        <f t="shared" si="1"/>
        <v>0.875</v>
      </c>
    </row>
    <row r="12" spans="2:11" ht="39.75" customHeight="1">
      <c r="B12" s="12" t="s">
        <v>70</v>
      </c>
      <c r="C12" s="13" t="s">
        <v>71</v>
      </c>
      <c r="D12" s="13" t="s">
        <v>19</v>
      </c>
      <c r="E12" s="14">
        <v>1</v>
      </c>
      <c r="F12" s="15">
        <v>16</v>
      </c>
      <c r="G12" s="15">
        <v>2</v>
      </c>
      <c r="H12" s="18" t="s">
        <v>73</v>
      </c>
      <c r="I12" s="15">
        <v>2</v>
      </c>
      <c r="J12" s="11">
        <f t="shared" si="0"/>
        <v>14</v>
      </c>
      <c r="K12" s="11">
        <f t="shared" si="1"/>
        <v>0.875</v>
      </c>
    </row>
    <row r="13" spans="2:11" ht="24.95" customHeight="1">
      <c r="B13" s="12" t="s">
        <v>75</v>
      </c>
      <c r="C13" s="13" t="s">
        <v>76</v>
      </c>
      <c r="D13" s="13" t="s">
        <v>19</v>
      </c>
      <c r="E13" s="14">
        <v>2</v>
      </c>
      <c r="F13" s="15">
        <v>50</v>
      </c>
      <c r="G13" s="15"/>
      <c r="H13" s="18" t="s">
        <v>77</v>
      </c>
      <c r="I13" s="15">
        <v>50</v>
      </c>
      <c r="J13" s="15">
        <v>0</v>
      </c>
      <c r="K13" s="11">
        <v>0</v>
      </c>
    </row>
    <row r="14" spans="2:11" ht="24.95" customHeight="1">
      <c r="B14" s="12" t="s">
        <v>78</v>
      </c>
      <c r="C14" s="13" t="s">
        <v>79</v>
      </c>
      <c r="D14" s="13" t="s">
        <v>19</v>
      </c>
      <c r="E14" s="14">
        <v>1</v>
      </c>
      <c r="F14" s="15">
        <v>16</v>
      </c>
      <c r="G14" s="15">
        <v>2</v>
      </c>
      <c r="H14" s="18" t="s">
        <v>81</v>
      </c>
      <c r="I14" s="15">
        <v>2</v>
      </c>
      <c r="J14" s="15">
        <v>14</v>
      </c>
      <c r="K14" s="11">
        <f t="shared" si="1"/>
        <v>0.875</v>
      </c>
    </row>
    <row r="15" spans="2:11" ht="24.95" customHeight="1">
      <c r="B15" s="16" t="s">
        <v>11</v>
      </c>
      <c r="C15" s="17"/>
      <c r="D15" s="17"/>
      <c r="E15" s="10">
        <f>SUM(E6:E14)</f>
        <v>20</v>
      </c>
      <c r="F15" s="10">
        <f>SUM(F6:F14)</f>
        <v>346</v>
      </c>
      <c r="G15" s="17"/>
      <c r="H15" s="17"/>
      <c r="I15" s="10">
        <f>SUM(I6:I14)</f>
        <v>76</v>
      </c>
      <c r="J15" s="10">
        <f>SUM(J6:J14)</f>
        <v>270</v>
      </c>
      <c r="K15" s="10">
        <f>SUM(K6:K14)</f>
        <v>16.354166666666668</v>
      </c>
    </row>
    <row r="16" spans="2:11" ht="24.95" customHeight="1"/>
    <row r="17" spans="6:11" ht="24.95" customHeight="1">
      <c r="F17" s="4" t="s">
        <v>12</v>
      </c>
      <c r="G17" s="4"/>
      <c r="H17" s="19" t="s">
        <v>13</v>
      </c>
      <c r="I17" s="19" t="s">
        <v>13</v>
      </c>
      <c r="J17" s="4"/>
      <c r="K17" s="4"/>
    </row>
    <row r="18" spans="6:11" ht="42" customHeight="1">
      <c r="F18" s="4"/>
      <c r="G18" s="4"/>
      <c r="H18" s="4"/>
      <c r="I18" s="4"/>
      <c r="J18" s="4"/>
      <c r="K18" s="4"/>
    </row>
    <row r="19" spans="6:11" ht="14.25">
      <c r="F19" s="4"/>
      <c r="G19" s="4"/>
      <c r="H19" s="20" t="s">
        <v>14</v>
      </c>
      <c r="I19" s="20"/>
      <c r="J19" s="20"/>
      <c r="K19" s="20"/>
    </row>
    <row r="20" spans="6:11" ht="18.75">
      <c r="F20" s="5"/>
      <c r="G20" s="5"/>
      <c r="H20" s="5"/>
      <c r="I20" s="5"/>
      <c r="J20" s="5"/>
      <c r="K20" s="5"/>
    </row>
    <row r="21" spans="6:11" ht="18.75">
      <c r="F21" s="5"/>
      <c r="G21" s="5"/>
      <c r="H21" s="5"/>
      <c r="I21" s="5"/>
      <c r="J21" s="5"/>
      <c r="K21" s="5"/>
    </row>
  </sheetData>
  <mergeCells count="9">
    <mergeCell ref="H17:I17"/>
    <mergeCell ref="H19:K19"/>
    <mergeCell ref="B1:K1"/>
    <mergeCell ref="B2:C2"/>
    <mergeCell ref="D2:E2"/>
    <mergeCell ref="F2:G2"/>
    <mergeCell ref="B3:C3"/>
    <mergeCell ref="D3:E3"/>
    <mergeCell ref="F3:G3"/>
  </mergeCells>
  <phoneticPr fontId="11" type="noConversion"/>
  <pageMargins left="0.70763888888888904" right="0.70763888888888904" top="0.55000000000000004" bottom="0.55000000000000004" header="0.31388888888888899" footer="0.31388888888888899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G16"/>
  <sheetViews>
    <sheetView workbookViewId="0">
      <selection activeCell="A2" sqref="A2:G16"/>
    </sheetView>
  </sheetViews>
  <sheetFormatPr defaultColWidth="9" defaultRowHeight="13.5"/>
  <cols>
    <col min="6" max="6" width="24.625" customWidth="1"/>
  </cols>
  <sheetData>
    <row r="2" spans="1:7">
      <c r="A2" s="6" t="s">
        <v>1</v>
      </c>
      <c r="B2" s="6" t="s">
        <v>3</v>
      </c>
      <c r="C2" s="6" t="s">
        <v>2</v>
      </c>
      <c r="D2" s="6" t="s">
        <v>15</v>
      </c>
      <c r="E2" s="6" t="s">
        <v>4</v>
      </c>
      <c r="F2" s="6" t="s">
        <v>16</v>
      </c>
      <c r="G2" s="6" t="s">
        <v>17</v>
      </c>
    </row>
    <row r="3" spans="1:7">
      <c r="A3" s="7" t="s">
        <v>18</v>
      </c>
      <c r="B3" s="8" t="s">
        <v>19</v>
      </c>
      <c r="C3" s="8" t="s">
        <v>20</v>
      </c>
      <c r="D3" s="8" t="s">
        <v>21</v>
      </c>
      <c r="E3" s="9">
        <v>1</v>
      </c>
      <c r="F3" s="8" t="s">
        <v>22</v>
      </c>
      <c r="G3" s="8" t="s">
        <v>23</v>
      </c>
    </row>
    <row r="4" spans="1:7">
      <c r="A4" s="7" t="s">
        <v>24</v>
      </c>
      <c r="B4" s="8" t="s">
        <v>19</v>
      </c>
      <c r="C4" s="8" t="s">
        <v>25</v>
      </c>
      <c r="D4" s="8" t="s">
        <v>26</v>
      </c>
      <c r="E4" s="9">
        <v>3</v>
      </c>
      <c r="F4" s="8" t="s">
        <v>27</v>
      </c>
      <c r="G4" s="8" t="s">
        <v>28</v>
      </c>
    </row>
    <row r="5" spans="1:7">
      <c r="A5" s="7" t="s">
        <v>29</v>
      </c>
      <c r="B5" s="8" t="s">
        <v>19</v>
      </c>
      <c r="C5" s="8" t="s">
        <v>30</v>
      </c>
      <c r="D5" s="8" t="s">
        <v>31</v>
      </c>
      <c r="E5" s="9">
        <v>2</v>
      </c>
      <c r="F5" s="8" t="s">
        <v>32</v>
      </c>
      <c r="G5" s="8" t="s">
        <v>33</v>
      </c>
    </row>
    <row r="6" spans="1:7">
      <c r="A6" s="7" t="s">
        <v>29</v>
      </c>
      <c r="B6" s="8" t="s">
        <v>19</v>
      </c>
      <c r="C6" s="8" t="s">
        <v>30</v>
      </c>
      <c r="D6" s="8" t="s">
        <v>34</v>
      </c>
      <c r="E6" s="9">
        <v>2</v>
      </c>
      <c r="F6" s="8" t="s">
        <v>35</v>
      </c>
      <c r="G6" s="8" t="s">
        <v>36</v>
      </c>
    </row>
    <row r="7" spans="1:7">
      <c r="A7" s="7" t="s">
        <v>37</v>
      </c>
      <c r="B7" s="8" t="s">
        <v>19</v>
      </c>
      <c r="C7" s="8" t="s">
        <v>38</v>
      </c>
      <c r="D7" s="8" t="s">
        <v>39</v>
      </c>
      <c r="E7" s="9">
        <v>4</v>
      </c>
      <c r="F7" s="8" t="s">
        <v>40</v>
      </c>
      <c r="G7" s="8" t="s">
        <v>41</v>
      </c>
    </row>
    <row r="8" spans="1:7">
      <c r="A8" s="7" t="s">
        <v>42</v>
      </c>
      <c r="B8" s="8" t="s">
        <v>19</v>
      </c>
      <c r="C8" s="8" t="s">
        <v>43</v>
      </c>
      <c r="D8" s="8" t="s">
        <v>44</v>
      </c>
      <c r="E8" s="9">
        <v>0.7</v>
      </c>
      <c r="F8" s="8" t="s">
        <v>45</v>
      </c>
      <c r="G8" s="8" t="s">
        <v>46</v>
      </c>
    </row>
    <row r="9" spans="1:7">
      <c r="A9" s="7" t="s">
        <v>47</v>
      </c>
      <c r="B9" s="8" t="s">
        <v>19</v>
      </c>
      <c r="C9" s="8" t="s">
        <v>48</v>
      </c>
      <c r="D9" s="8" t="s">
        <v>49</v>
      </c>
      <c r="E9" s="9">
        <v>4</v>
      </c>
      <c r="F9" s="8" t="s">
        <v>50</v>
      </c>
      <c r="G9" s="8" t="s">
        <v>51</v>
      </c>
    </row>
    <row r="10" spans="1:7">
      <c r="A10" s="7" t="s">
        <v>47</v>
      </c>
      <c r="B10" s="8" t="s">
        <v>19</v>
      </c>
      <c r="C10" s="8" t="s">
        <v>48</v>
      </c>
      <c r="D10" s="8" t="s">
        <v>52</v>
      </c>
      <c r="E10" s="9">
        <v>4</v>
      </c>
      <c r="F10" s="8" t="s">
        <v>53</v>
      </c>
      <c r="G10" s="8" t="s">
        <v>54</v>
      </c>
    </row>
    <row r="11" spans="1:7">
      <c r="A11" s="7" t="s">
        <v>55</v>
      </c>
      <c r="B11" s="8" t="s">
        <v>19</v>
      </c>
      <c r="C11" s="8" t="s">
        <v>56</v>
      </c>
      <c r="D11" s="8" t="s">
        <v>57</v>
      </c>
      <c r="E11" s="9">
        <v>5</v>
      </c>
      <c r="F11" s="8" t="s">
        <v>58</v>
      </c>
      <c r="G11" s="8" t="s">
        <v>59</v>
      </c>
    </row>
    <row r="12" spans="1:7">
      <c r="A12" s="7" t="s">
        <v>60</v>
      </c>
      <c r="B12" s="8" t="s">
        <v>19</v>
      </c>
      <c r="C12" s="8" t="s">
        <v>61</v>
      </c>
      <c r="D12" s="8" t="s">
        <v>62</v>
      </c>
      <c r="E12" s="9">
        <v>3</v>
      </c>
      <c r="F12" s="8" t="s">
        <v>63</v>
      </c>
      <c r="G12" s="8" t="s">
        <v>64</v>
      </c>
    </row>
    <row r="13" spans="1:7">
      <c r="A13" s="7" t="s">
        <v>65</v>
      </c>
      <c r="B13" s="8" t="s">
        <v>19</v>
      </c>
      <c r="C13" s="8" t="s">
        <v>66</v>
      </c>
      <c r="D13" s="8" t="s">
        <v>67</v>
      </c>
      <c r="E13" s="9">
        <v>1</v>
      </c>
      <c r="F13" s="8" t="s">
        <v>68</v>
      </c>
      <c r="G13" s="8" t="s">
        <v>69</v>
      </c>
    </row>
    <row r="14" spans="1:7">
      <c r="A14" s="7" t="s">
        <v>70</v>
      </c>
      <c r="B14" s="8" t="s">
        <v>19</v>
      </c>
      <c r="C14" s="8" t="s">
        <v>71</v>
      </c>
      <c r="D14" s="8" t="s">
        <v>72</v>
      </c>
      <c r="E14" s="9">
        <v>1</v>
      </c>
      <c r="F14" s="8" t="s">
        <v>73</v>
      </c>
      <c r="G14" s="8" t="s">
        <v>74</v>
      </c>
    </row>
    <row r="15" spans="1:7">
      <c r="A15" s="7" t="s">
        <v>75</v>
      </c>
      <c r="B15" s="8" t="s">
        <v>19</v>
      </c>
      <c r="C15" s="8" t="s">
        <v>76</v>
      </c>
      <c r="D15" s="8" t="s">
        <v>72</v>
      </c>
      <c r="E15" s="9">
        <v>2</v>
      </c>
      <c r="F15" s="8" t="s">
        <v>77</v>
      </c>
      <c r="G15" s="8" t="s">
        <v>77</v>
      </c>
    </row>
    <row r="16" spans="1:7">
      <c r="A16" s="7" t="s">
        <v>78</v>
      </c>
      <c r="B16" s="8" t="s">
        <v>19</v>
      </c>
      <c r="C16" s="8" t="s">
        <v>79</v>
      </c>
      <c r="D16" s="8" t="s">
        <v>80</v>
      </c>
      <c r="E16" s="9">
        <v>1</v>
      </c>
      <c r="F16" s="8" t="s">
        <v>81</v>
      </c>
      <c r="G16" s="8" t="s">
        <v>82</v>
      </c>
    </row>
  </sheetData>
  <phoneticPr fontId="11" type="noConversion"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11" type="noConversion"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电气</cp:lastModifiedBy>
  <cp:lastPrinted>2016-10-28T03:48:00Z</cp:lastPrinted>
  <dcterms:created xsi:type="dcterms:W3CDTF">2016-10-28T03:33:00Z</dcterms:created>
  <dcterms:modified xsi:type="dcterms:W3CDTF">2016-11-21T08:28:39Z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2052-10.1.0.6029</vt:lpwstr>
  </property>
</Properties>
</file>